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68" yWindow="65440" windowWidth="16656" windowHeight="7872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'Sheet1'!$A$2:$B$58</definedName>
  </definedNames>
  <calcPr fullCalcOnLoad="1"/>
</workbook>
</file>

<file path=xl/sharedStrings.xml><?xml version="1.0" encoding="utf-8"?>
<sst xmlns="http://schemas.openxmlformats.org/spreadsheetml/2006/main" count="246" uniqueCount="78">
  <si>
    <t>Jail</t>
  </si>
  <si>
    <t>Average Daily Bed Costs</t>
  </si>
  <si>
    <t>Pre-Trial Felons (ADP)</t>
  </si>
  <si>
    <t>Average Daily Population (ADP)</t>
  </si>
  <si>
    <t>Post-Trial Felons (ADP)</t>
  </si>
  <si>
    <t>Probation Hold (ADP)</t>
  </si>
  <si>
    <t>Felons Awaiting Transfer (ADP)</t>
  </si>
  <si>
    <t>Males (ADP)</t>
  </si>
  <si>
    <t>Females (ADP)</t>
  </si>
  <si>
    <t>Black (ADP)</t>
  </si>
  <si>
    <t xml:space="preserve">Native American (ADP) </t>
  </si>
  <si>
    <t>Design Capacity</t>
  </si>
  <si>
    <t>Jefferson</t>
  </si>
  <si>
    <t>Average Length of Stay (Days)</t>
  </si>
  <si>
    <t xml:space="preserve">Okanogan </t>
  </si>
  <si>
    <t>N/A</t>
  </si>
  <si>
    <t>Wapato</t>
  </si>
  <si>
    <t>City</t>
  </si>
  <si>
    <t xml:space="preserve">Kittitas </t>
  </si>
  <si>
    <t>Thurston</t>
  </si>
  <si>
    <t>Fork</t>
  </si>
  <si>
    <t>Kirkland</t>
  </si>
  <si>
    <t>Puyallup</t>
  </si>
  <si>
    <t>Kent</t>
  </si>
  <si>
    <t>Pacific</t>
  </si>
  <si>
    <t>Enumclaw</t>
  </si>
  <si>
    <t>Lynnwood</t>
  </si>
  <si>
    <t xml:space="preserve">Asotin </t>
  </si>
  <si>
    <t>Buckley</t>
  </si>
  <si>
    <t>Stevens</t>
  </si>
  <si>
    <t xml:space="preserve">Aberdeen </t>
  </si>
  <si>
    <t>Grandview</t>
  </si>
  <si>
    <t>Issaquah</t>
  </si>
  <si>
    <t>Oak Harbor</t>
  </si>
  <si>
    <t xml:space="preserve">Adams </t>
  </si>
  <si>
    <t>Chelan</t>
  </si>
  <si>
    <t>Clallam</t>
  </si>
  <si>
    <t>Clark</t>
  </si>
  <si>
    <t>Cowlitz</t>
  </si>
  <si>
    <t>Ferry</t>
  </si>
  <si>
    <t>Garfield</t>
  </si>
  <si>
    <t>Grant</t>
  </si>
  <si>
    <t>Island</t>
  </si>
  <si>
    <t>King</t>
  </si>
  <si>
    <t>Klickitat</t>
  </si>
  <si>
    <t>Lincoln</t>
  </si>
  <si>
    <t>Mason</t>
  </si>
  <si>
    <t>Skamania</t>
  </si>
  <si>
    <t xml:space="preserve">Spokane </t>
  </si>
  <si>
    <t>Wahkiakum</t>
  </si>
  <si>
    <t>Whatcom</t>
  </si>
  <si>
    <t>Whitman</t>
  </si>
  <si>
    <t>Yakima</t>
  </si>
  <si>
    <t>White (ADP) includes Hispanic</t>
  </si>
  <si>
    <t>Asian (ADP) includes "Other Race"</t>
  </si>
  <si>
    <t>Lewis</t>
  </si>
  <si>
    <t>Renton</t>
  </si>
  <si>
    <t>Skagit</t>
  </si>
  <si>
    <t xml:space="preserve">Kitsap </t>
  </si>
  <si>
    <t>2006 Jail Statistics - In some cases, the data is approximated</t>
  </si>
  <si>
    <t>Grays Harbor</t>
  </si>
  <si>
    <t>Marysville</t>
  </si>
  <si>
    <t>Olympia</t>
  </si>
  <si>
    <t>Pend Oreille</t>
  </si>
  <si>
    <t>Pierce</t>
  </si>
  <si>
    <t>Walla Walla</t>
  </si>
  <si>
    <t>Benton</t>
  </si>
  <si>
    <t>Columbia</t>
  </si>
  <si>
    <t>Franklin</t>
  </si>
  <si>
    <t>Statewide</t>
  </si>
  <si>
    <t>AVERAGE</t>
  </si>
  <si>
    <t>City or Countyunty</t>
  </si>
  <si>
    <t>County</t>
  </si>
  <si>
    <t>Snohomish</t>
  </si>
  <si>
    <t>Percentage of Use</t>
  </si>
  <si>
    <t xml:space="preserve">Auburn </t>
  </si>
  <si>
    <t>Sunnyside</t>
  </si>
  <si>
    <t>Toppenish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</si>
</sst>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1">
    <font>
      <sz val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57"/>
      <name val="Arial"/>
      <family val="2"/>
    </font>
    <font>
      <sz val="10"/>
      <color indexed="57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44" fontId="0" fillId="0" borderId="0" xfId="44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44" fontId="0" fillId="0" borderId="0" xfId="44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43" fontId="5" fillId="0" borderId="0" xfId="42" applyFont="1" applyAlignment="1">
      <alignment horizontal="right"/>
    </xf>
    <xf numFmtId="168" fontId="5" fillId="0" borderId="0" xfId="0" applyNumberFormat="1" applyFont="1" applyAlignment="1">
      <alignment horizontal="right"/>
    </xf>
    <xf numFmtId="43" fontId="5" fillId="0" borderId="14" xfId="42" applyFont="1" applyBorder="1" applyAlignment="1">
      <alignment horizontal="right"/>
    </xf>
    <xf numFmtId="44" fontId="5" fillId="0" borderId="0" xfId="44" applyFont="1" applyAlignment="1">
      <alignment horizontal="right"/>
    </xf>
    <xf numFmtId="39" fontId="5" fillId="0" borderId="0" xfId="44" applyNumberFormat="1" applyFont="1" applyAlignment="1">
      <alignment horizontal="right"/>
    </xf>
    <xf numFmtId="9" fontId="0" fillId="0" borderId="0" xfId="57" applyFont="1" applyAlignment="1">
      <alignment/>
    </xf>
    <xf numFmtId="9" fontId="1" fillId="0" borderId="10" xfId="57" applyFont="1" applyBorder="1" applyAlignment="1">
      <alignment horizontal="center" wrapText="1"/>
    </xf>
    <xf numFmtId="9" fontId="0" fillId="0" borderId="0" xfId="57" applyFont="1" applyAlignment="1">
      <alignment horizontal="right"/>
    </xf>
    <xf numFmtId="9" fontId="5" fillId="0" borderId="0" xfId="57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4" sqref="E14"/>
    </sheetView>
  </sheetViews>
  <sheetFormatPr defaultColWidth="9.140625" defaultRowHeight="12.75"/>
  <cols>
    <col min="1" max="1" width="55.140625" style="0" bestFit="1" customWidth="1"/>
    <col min="2" max="2" width="14.140625" style="0" bestFit="1" customWidth="1"/>
    <col min="3" max="3" width="10.421875" style="0" bestFit="1" customWidth="1"/>
    <col min="4" max="4" width="11.28125" style="0" bestFit="1" customWidth="1"/>
    <col min="5" max="5" width="10.421875" style="0" bestFit="1" customWidth="1"/>
    <col min="6" max="6" width="11.28125" style="31" bestFit="1" customWidth="1"/>
    <col min="7" max="7" width="11.28125" style="0" bestFit="1" customWidth="1"/>
    <col min="8" max="9" width="9.421875" style="0" bestFit="1" customWidth="1"/>
    <col min="10" max="10" width="9.28125" style="0" bestFit="1" customWidth="1"/>
    <col min="11" max="11" width="7.57421875" style="0" bestFit="1" customWidth="1"/>
    <col min="12" max="15" width="9.421875" style="0" bestFit="1" customWidth="1"/>
    <col min="16" max="16" width="8.00390625" style="0" bestFit="1" customWidth="1"/>
    <col min="17" max="17" width="9.8515625" style="0" bestFit="1" customWidth="1"/>
  </cols>
  <sheetData>
    <row r="1" ht="20.25" customHeight="1">
      <c r="A1" s="10" t="s">
        <v>59</v>
      </c>
    </row>
    <row r="2" spans="1:17" s="1" customFormat="1" ht="57.75" customHeight="1">
      <c r="A2" s="1" t="s">
        <v>0</v>
      </c>
      <c r="B2" s="1" t="s">
        <v>71</v>
      </c>
      <c r="C2" s="1" t="s">
        <v>11</v>
      </c>
      <c r="D2" s="1" t="s">
        <v>1</v>
      </c>
      <c r="E2" s="1" t="s">
        <v>3</v>
      </c>
      <c r="F2" s="32" t="s">
        <v>74</v>
      </c>
      <c r="G2" s="1" t="s">
        <v>13</v>
      </c>
      <c r="H2" s="2" t="s">
        <v>2</v>
      </c>
      <c r="I2" s="1" t="s">
        <v>4</v>
      </c>
      <c r="J2" s="1" t="s">
        <v>5</v>
      </c>
      <c r="K2" s="1" t="s">
        <v>6</v>
      </c>
      <c r="L2" s="2" t="s">
        <v>7</v>
      </c>
      <c r="M2" s="1" t="s">
        <v>8</v>
      </c>
      <c r="N2" s="2" t="s">
        <v>53</v>
      </c>
      <c r="O2" s="1" t="s">
        <v>9</v>
      </c>
      <c r="P2" s="1" t="s">
        <v>10</v>
      </c>
      <c r="Q2" s="5" t="s">
        <v>54</v>
      </c>
    </row>
    <row r="3" spans="1:17" ht="15.75" customHeight="1">
      <c r="A3" s="21" t="s">
        <v>75</v>
      </c>
      <c r="B3" t="s">
        <v>17</v>
      </c>
      <c r="C3" s="11">
        <v>51</v>
      </c>
      <c r="D3" s="12"/>
      <c r="E3" s="13">
        <v>45</v>
      </c>
      <c r="F3" s="33">
        <f>E3/C3</f>
        <v>0.8823529411764706</v>
      </c>
      <c r="G3" s="13"/>
      <c r="H3" s="14"/>
      <c r="I3" s="17"/>
      <c r="J3" s="17"/>
      <c r="K3" s="17"/>
      <c r="L3" s="14"/>
      <c r="M3" s="17"/>
      <c r="N3" s="14"/>
      <c r="O3" s="13"/>
      <c r="P3" s="13"/>
      <c r="Q3" s="16"/>
    </row>
    <row r="4" spans="1:17" ht="12.75">
      <c r="A4" t="s">
        <v>30</v>
      </c>
      <c r="B4" t="s">
        <v>17</v>
      </c>
      <c r="C4" s="11">
        <v>21</v>
      </c>
      <c r="D4" s="12"/>
      <c r="E4" s="13">
        <v>20.2</v>
      </c>
      <c r="F4" s="33">
        <f aca="true" t="shared" si="0" ref="F4:F58">E4/C4</f>
        <v>0.9619047619047618</v>
      </c>
      <c r="G4" s="13"/>
      <c r="H4" s="14">
        <v>1.1</v>
      </c>
      <c r="I4" s="17" t="s">
        <v>15</v>
      </c>
      <c r="J4" s="17" t="s">
        <v>15</v>
      </c>
      <c r="K4" s="17" t="s">
        <v>15</v>
      </c>
      <c r="L4" s="14">
        <v>16.2</v>
      </c>
      <c r="M4" s="17">
        <v>4</v>
      </c>
      <c r="N4" s="14">
        <v>17.8</v>
      </c>
      <c r="O4" s="13">
        <v>0.4</v>
      </c>
      <c r="P4" s="13">
        <v>2</v>
      </c>
      <c r="Q4" s="16">
        <v>0.1</v>
      </c>
    </row>
    <row r="5" spans="1:17" ht="12.75">
      <c r="A5" t="s">
        <v>28</v>
      </c>
      <c r="B5" t="s">
        <v>17</v>
      </c>
      <c r="C5" s="11">
        <v>26</v>
      </c>
      <c r="D5" s="12">
        <v>52</v>
      </c>
      <c r="E5" s="13">
        <v>19</v>
      </c>
      <c r="F5" s="33">
        <f t="shared" si="0"/>
        <v>0.7307692307692307</v>
      </c>
      <c r="G5" s="13">
        <v>5</v>
      </c>
      <c r="H5" s="14">
        <v>0</v>
      </c>
      <c r="I5" s="17">
        <v>0</v>
      </c>
      <c r="J5" s="17">
        <v>0</v>
      </c>
      <c r="K5" s="17">
        <v>0</v>
      </c>
      <c r="L5" s="14">
        <v>17</v>
      </c>
      <c r="M5" s="17">
        <v>2</v>
      </c>
      <c r="N5" s="14">
        <v>18</v>
      </c>
      <c r="O5" s="13">
        <v>1</v>
      </c>
      <c r="P5" s="13">
        <v>0</v>
      </c>
      <c r="Q5" s="16">
        <v>0</v>
      </c>
    </row>
    <row r="6" spans="1:17" ht="12.75">
      <c r="A6" t="s">
        <v>25</v>
      </c>
      <c r="B6" t="s">
        <v>17</v>
      </c>
      <c r="C6" s="11">
        <v>25</v>
      </c>
      <c r="D6" s="12">
        <v>50</v>
      </c>
      <c r="E6" s="13">
        <v>14</v>
      </c>
      <c r="F6" s="33">
        <f t="shared" si="0"/>
        <v>0.56</v>
      </c>
      <c r="G6" s="13">
        <v>14.13</v>
      </c>
      <c r="H6" s="14">
        <v>1</v>
      </c>
      <c r="I6" s="17">
        <v>0</v>
      </c>
      <c r="J6" s="17">
        <v>0</v>
      </c>
      <c r="K6" s="17">
        <v>0</v>
      </c>
      <c r="L6" s="14">
        <v>12</v>
      </c>
      <c r="M6" s="17">
        <v>2</v>
      </c>
      <c r="N6" s="14">
        <v>12</v>
      </c>
      <c r="O6" s="13">
        <v>1</v>
      </c>
      <c r="P6" s="13">
        <v>1</v>
      </c>
      <c r="Q6" s="16">
        <v>0</v>
      </c>
    </row>
    <row r="7" spans="1:17" ht="12.75">
      <c r="A7" t="s">
        <v>20</v>
      </c>
      <c r="B7" t="s">
        <v>17</v>
      </c>
      <c r="C7" s="11">
        <v>40</v>
      </c>
      <c r="D7" s="12">
        <v>45</v>
      </c>
      <c r="E7" s="13">
        <v>29</v>
      </c>
      <c r="F7" s="33">
        <f t="shared" si="0"/>
        <v>0.725</v>
      </c>
      <c r="G7" s="13">
        <v>90</v>
      </c>
      <c r="H7" s="14">
        <v>0</v>
      </c>
      <c r="I7" s="15">
        <v>0</v>
      </c>
      <c r="J7" s="15">
        <v>4</v>
      </c>
      <c r="K7" s="15">
        <v>1</v>
      </c>
      <c r="L7" s="14">
        <v>25</v>
      </c>
      <c r="M7" s="15">
        <v>4</v>
      </c>
      <c r="N7" s="14">
        <v>21</v>
      </c>
      <c r="O7" s="15">
        <v>0</v>
      </c>
      <c r="P7" s="15">
        <v>8</v>
      </c>
      <c r="Q7" s="16">
        <v>0</v>
      </c>
    </row>
    <row r="8" spans="1:17" ht="12.75">
      <c r="A8" t="s">
        <v>31</v>
      </c>
      <c r="B8" t="s">
        <v>17</v>
      </c>
      <c r="C8" s="11">
        <v>26.5</v>
      </c>
      <c r="D8" s="12"/>
      <c r="E8" s="13">
        <v>3.8</v>
      </c>
      <c r="F8" s="33">
        <f t="shared" si="0"/>
        <v>0.14339622641509434</v>
      </c>
      <c r="G8" s="13"/>
      <c r="H8" s="14">
        <v>0.6</v>
      </c>
      <c r="I8" s="17">
        <v>0</v>
      </c>
      <c r="J8" s="17" t="s">
        <v>15</v>
      </c>
      <c r="K8" s="17" t="s">
        <v>15</v>
      </c>
      <c r="L8" s="14">
        <v>3.1</v>
      </c>
      <c r="M8" s="17">
        <v>0.7</v>
      </c>
      <c r="N8" s="14">
        <v>3.8</v>
      </c>
      <c r="O8" s="13">
        <v>0</v>
      </c>
      <c r="P8" s="13">
        <v>0</v>
      </c>
      <c r="Q8" s="16">
        <v>0</v>
      </c>
    </row>
    <row r="9" spans="1:17" ht="12.75">
      <c r="A9" t="s">
        <v>32</v>
      </c>
      <c r="B9" t="s">
        <v>17</v>
      </c>
      <c r="C9" s="11">
        <v>57</v>
      </c>
      <c r="D9" s="12"/>
      <c r="E9" s="13">
        <v>52.6</v>
      </c>
      <c r="F9" s="33">
        <f t="shared" si="0"/>
        <v>0.9228070175438596</v>
      </c>
      <c r="G9" s="13"/>
      <c r="H9" s="14">
        <v>0.5</v>
      </c>
      <c r="I9" s="17">
        <v>0.5</v>
      </c>
      <c r="J9" s="17" t="s">
        <v>15</v>
      </c>
      <c r="K9" s="17" t="s">
        <v>15</v>
      </c>
      <c r="L9" s="14">
        <v>44</v>
      </c>
      <c r="M9" s="17">
        <v>8.6</v>
      </c>
      <c r="N9" s="14">
        <v>43.8</v>
      </c>
      <c r="O9" s="13">
        <v>5.3</v>
      </c>
      <c r="P9" s="13">
        <v>1.6</v>
      </c>
      <c r="Q9" s="16">
        <v>1.9</v>
      </c>
    </row>
    <row r="10" spans="1:17" ht="12.75">
      <c r="A10" t="s">
        <v>23</v>
      </c>
      <c r="B10" t="s">
        <v>17</v>
      </c>
      <c r="C10" s="11">
        <v>109</v>
      </c>
      <c r="D10" s="12">
        <v>105</v>
      </c>
      <c r="E10" s="13">
        <v>126</v>
      </c>
      <c r="F10" s="33">
        <f t="shared" si="0"/>
        <v>1.1559633027522935</v>
      </c>
      <c r="G10" s="13">
        <v>11</v>
      </c>
      <c r="H10" s="14">
        <v>5</v>
      </c>
      <c r="I10" s="17">
        <v>0</v>
      </c>
      <c r="J10" s="17">
        <v>0</v>
      </c>
      <c r="K10" s="17">
        <v>0</v>
      </c>
      <c r="L10" s="14">
        <v>105</v>
      </c>
      <c r="M10" s="17">
        <v>17</v>
      </c>
      <c r="N10" s="14">
        <v>55</v>
      </c>
      <c r="O10" s="13">
        <v>34</v>
      </c>
      <c r="P10" s="13">
        <v>5</v>
      </c>
      <c r="Q10" s="16">
        <v>6</v>
      </c>
    </row>
    <row r="11" spans="1:18" ht="12.75">
      <c r="A11" t="s">
        <v>21</v>
      </c>
      <c r="B11" t="s">
        <v>17</v>
      </c>
      <c r="C11" s="11">
        <v>16</v>
      </c>
      <c r="D11" s="12">
        <v>55</v>
      </c>
      <c r="E11" s="13">
        <v>7</v>
      </c>
      <c r="F11" s="33">
        <f t="shared" si="0"/>
        <v>0.4375</v>
      </c>
      <c r="G11" s="13">
        <v>5</v>
      </c>
      <c r="H11" s="14" t="s">
        <v>15</v>
      </c>
      <c r="I11" s="17" t="s">
        <v>15</v>
      </c>
      <c r="J11" s="17" t="s">
        <v>15</v>
      </c>
      <c r="K11" s="17" t="s">
        <v>15</v>
      </c>
      <c r="L11" s="14" t="s">
        <v>15</v>
      </c>
      <c r="M11" s="17" t="s">
        <v>15</v>
      </c>
      <c r="N11" s="14" t="s">
        <v>15</v>
      </c>
      <c r="O11" s="13" t="s">
        <v>15</v>
      </c>
      <c r="P11" s="13" t="s">
        <v>15</v>
      </c>
      <c r="Q11" s="16" t="s">
        <v>15</v>
      </c>
      <c r="R11" s="8"/>
    </row>
    <row r="12" spans="1:17" ht="12.75">
      <c r="A12" t="s">
        <v>26</v>
      </c>
      <c r="B12" t="s">
        <v>17</v>
      </c>
      <c r="C12" s="11">
        <v>46</v>
      </c>
      <c r="D12" s="12">
        <v>65</v>
      </c>
      <c r="E12" s="13">
        <v>43</v>
      </c>
      <c r="F12" s="33">
        <f t="shared" si="0"/>
        <v>0.9347826086956522</v>
      </c>
      <c r="G12" s="13">
        <v>6.9</v>
      </c>
      <c r="H12" s="14">
        <v>2</v>
      </c>
      <c r="I12" s="17">
        <v>0</v>
      </c>
      <c r="J12" s="17" t="s">
        <v>15</v>
      </c>
      <c r="K12" s="17">
        <v>2</v>
      </c>
      <c r="L12" s="14">
        <v>35</v>
      </c>
      <c r="M12" s="17">
        <v>8</v>
      </c>
      <c r="N12" s="14">
        <v>34</v>
      </c>
      <c r="O12" s="13">
        <v>5</v>
      </c>
      <c r="P12" s="13">
        <v>1</v>
      </c>
      <c r="Q12" s="16">
        <v>3</v>
      </c>
    </row>
    <row r="13" spans="1:17" ht="12.75">
      <c r="A13" t="s">
        <v>33</v>
      </c>
      <c r="B13" t="s">
        <v>17</v>
      </c>
      <c r="C13" s="11">
        <v>12</v>
      </c>
      <c r="D13" s="12"/>
      <c r="E13" s="13">
        <v>10</v>
      </c>
      <c r="F13" s="33">
        <f t="shared" si="0"/>
        <v>0.8333333333333334</v>
      </c>
      <c r="G13" s="13"/>
      <c r="H13" s="14">
        <v>2.8</v>
      </c>
      <c r="I13" s="17">
        <v>0.4</v>
      </c>
      <c r="J13" s="17" t="s">
        <v>15</v>
      </c>
      <c r="K13" s="17" t="s">
        <v>15</v>
      </c>
      <c r="L13" s="14">
        <v>8</v>
      </c>
      <c r="M13" s="17">
        <v>2</v>
      </c>
      <c r="N13" s="14">
        <v>9</v>
      </c>
      <c r="O13" s="13">
        <v>0.8</v>
      </c>
      <c r="P13" s="13">
        <v>0.1</v>
      </c>
      <c r="Q13" s="16">
        <v>0.1</v>
      </c>
    </row>
    <row r="14" spans="1:17" ht="12.75">
      <c r="A14" t="s">
        <v>22</v>
      </c>
      <c r="B14" t="s">
        <v>17</v>
      </c>
      <c r="C14" s="11"/>
      <c r="D14" s="12"/>
      <c r="E14" s="13">
        <v>40.1</v>
      </c>
      <c r="F14" s="33"/>
      <c r="G14" s="13"/>
      <c r="H14" s="14"/>
      <c r="I14" s="17"/>
      <c r="J14" s="17"/>
      <c r="K14" s="17"/>
      <c r="L14" s="14"/>
      <c r="M14" s="17"/>
      <c r="N14" s="14"/>
      <c r="O14" s="13"/>
      <c r="P14" s="13"/>
      <c r="Q14" s="16"/>
    </row>
    <row r="15" spans="1:17" ht="12.75">
      <c r="A15" t="s">
        <v>56</v>
      </c>
      <c r="B15" t="s">
        <v>17</v>
      </c>
      <c r="C15" s="11">
        <v>50</v>
      </c>
      <c r="D15" s="12">
        <v>48</v>
      </c>
      <c r="E15" s="13">
        <v>61</v>
      </c>
      <c r="F15" s="33">
        <f t="shared" si="0"/>
        <v>1.22</v>
      </c>
      <c r="G15" s="13">
        <v>14</v>
      </c>
      <c r="H15" s="14"/>
      <c r="I15" s="17"/>
      <c r="J15" s="17"/>
      <c r="K15" s="17"/>
      <c r="L15" s="14">
        <v>48</v>
      </c>
      <c r="M15" s="17">
        <v>13</v>
      </c>
      <c r="N15" s="14"/>
      <c r="O15" s="13"/>
      <c r="P15" s="13"/>
      <c r="Q15" s="16"/>
    </row>
    <row r="16" spans="1:17" ht="12.75">
      <c r="A16" t="s">
        <v>16</v>
      </c>
      <c r="B16" t="s">
        <v>17</v>
      </c>
      <c r="C16" s="11">
        <v>56</v>
      </c>
      <c r="D16" s="12">
        <v>40</v>
      </c>
      <c r="E16" s="13">
        <v>52</v>
      </c>
      <c r="F16" s="33">
        <f t="shared" si="0"/>
        <v>0.9285714285714286</v>
      </c>
      <c r="G16" s="13">
        <v>90</v>
      </c>
      <c r="H16" s="14">
        <v>0</v>
      </c>
      <c r="I16" s="15">
        <v>0</v>
      </c>
      <c r="J16" s="15">
        <v>0</v>
      </c>
      <c r="K16" s="15">
        <v>0</v>
      </c>
      <c r="L16" s="14">
        <v>40</v>
      </c>
      <c r="M16" s="15">
        <v>12</v>
      </c>
      <c r="N16" s="14">
        <v>10</v>
      </c>
      <c r="O16" s="15">
        <v>15</v>
      </c>
      <c r="P16" s="15">
        <v>25</v>
      </c>
      <c r="Q16" s="16">
        <v>2</v>
      </c>
    </row>
    <row r="17" spans="1:17" ht="12.75">
      <c r="A17" s="21" t="s">
        <v>61</v>
      </c>
      <c r="B17" t="s">
        <v>17</v>
      </c>
      <c r="C17" s="11">
        <v>38</v>
      </c>
      <c r="D17" s="12">
        <v>82</v>
      </c>
      <c r="E17" s="11">
        <v>40.2</v>
      </c>
      <c r="F17" s="33">
        <f t="shared" si="0"/>
        <v>1.0578947368421054</v>
      </c>
      <c r="G17" s="11">
        <v>7.7</v>
      </c>
      <c r="H17" s="18">
        <v>5</v>
      </c>
      <c r="I17" s="24">
        <v>0</v>
      </c>
      <c r="J17" s="24">
        <v>0</v>
      </c>
      <c r="K17" s="19" t="s">
        <v>15</v>
      </c>
      <c r="L17" s="18">
        <v>32.9</v>
      </c>
      <c r="M17" s="24">
        <v>7.3</v>
      </c>
      <c r="N17" s="18" t="s">
        <v>15</v>
      </c>
      <c r="O17" s="11" t="s">
        <v>15</v>
      </c>
      <c r="P17" s="11" t="s">
        <v>15</v>
      </c>
      <c r="Q17" s="20" t="s">
        <v>15</v>
      </c>
    </row>
    <row r="18" spans="1:17" ht="12.75">
      <c r="A18" s="21" t="s">
        <v>62</v>
      </c>
      <c r="B18" t="s">
        <v>17</v>
      </c>
      <c r="C18" s="11">
        <v>28</v>
      </c>
      <c r="D18" s="12">
        <v>140</v>
      </c>
      <c r="E18" s="13">
        <v>20.58</v>
      </c>
      <c r="F18" s="33">
        <f t="shared" si="0"/>
        <v>0.735</v>
      </c>
      <c r="G18" s="13">
        <v>3</v>
      </c>
      <c r="H18" s="18">
        <v>0</v>
      </c>
      <c r="I18" s="19">
        <v>0</v>
      </c>
      <c r="J18" s="19">
        <v>0</v>
      </c>
      <c r="K18" s="24">
        <v>0</v>
      </c>
      <c r="L18" s="18">
        <v>16.83</v>
      </c>
      <c r="M18" s="15">
        <v>3.75</v>
      </c>
      <c r="N18" s="18" t="s">
        <v>15</v>
      </c>
      <c r="O18" s="11" t="s">
        <v>15</v>
      </c>
      <c r="P18" s="11" t="s">
        <v>15</v>
      </c>
      <c r="Q18" s="20" t="s">
        <v>15</v>
      </c>
    </row>
    <row r="19" spans="1:17" ht="12.75">
      <c r="A19" s="21" t="s">
        <v>76</v>
      </c>
      <c r="B19" t="s">
        <v>17</v>
      </c>
      <c r="C19" s="11">
        <v>83</v>
      </c>
      <c r="D19" s="12"/>
      <c r="E19" s="11"/>
      <c r="F19" s="33">
        <f t="shared" si="0"/>
        <v>0</v>
      </c>
      <c r="G19" s="11"/>
      <c r="H19" s="18"/>
      <c r="I19" s="19"/>
      <c r="J19" s="19"/>
      <c r="K19" s="19"/>
      <c r="L19" s="18"/>
      <c r="M19" s="19"/>
      <c r="N19" s="18"/>
      <c r="O19" s="11"/>
      <c r="P19" s="11"/>
      <c r="Q19" s="20"/>
    </row>
    <row r="20" spans="1:17" ht="12.75">
      <c r="A20" s="21" t="s">
        <v>77</v>
      </c>
      <c r="B20" t="s">
        <v>17</v>
      </c>
      <c r="C20" s="11">
        <v>54</v>
      </c>
      <c r="D20" s="12">
        <v>40</v>
      </c>
      <c r="E20" s="11">
        <v>33</v>
      </c>
      <c r="F20" s="33">
        <f t="shared" si="0"/>
        <v>0.6111111111111112</v>
      </c>
      <c r="G20" s="11">
        <v>6.4</v>
      </c>
      <c r="H20" s="18">
        <v>0</v>
      </c>
      <c r="I20" s="19">
        <v>0</v>
      </c>
      <c r="J20" s="19" t="s">
        <v>15</v>
      </c>
      <c r="K20" s="19" t="s">
        <v>15</v>
      </c>
      <c r="L20" s="18">
        <v>40</v>
      </c>
      <c r="M20" s="19">
        <v>14</v>
      </c>
      <c r="N20" s="18">
        <v>45</v>
      </c>
      <c r="O20" s="11">
        <v>2.5</v>
      </c>
      <c r="P20" s="11">
        <v>50</v>
      </c>
      <c r="Q20" s="20">
        <v>2.5</v>
      </c>
    </row>
    <row r="21" spans="1:17" ht="12.75">
      <c r="A21" s="22" t="s">
        <v>52</v>
      </c>
      <c r="B21" t="s">
        <v>17</v>
      </c>
      <c r="C21" s="11">
        <v>81</v>
      </c>
      <c r="D21" s="12">
        <v>50.3</v>
      </c>
      <c r="E21" s="11">
        <v>63.7</v>
      </c>
      <c r="F21" s="33">
        <f t="shared" si="0"/>
        <v>0.7864197530864198</v>
      </c>
      <c r="G21" s="11">
        <v>12.9</v>
      </c>
      <c r="H21" s="25">
        <v>0</v>
      </c>
      <c r="I21" s="24">
        <v>0</v>
      </c>
      <c r="J21" s="24">
        <v>0</v>
      </c>
      <c r="K21" s="19">
        <v>0</v>
      </c>
      <c r="L21" s="25">
        <v>63.7</v>
      </c>
      <c r="M21" s="19">
        <v>0</v>
      </c>
      <c r="N21" s="25">
        <v>56.9</v>
      </c>
      <c r="O21" s="24">
        <v>3.7</v>
      </c>
      <c r="P21" s="24">
        <v>3</v>
      </c>
      <c r="Q21" s="20">
        <v>0.1</v>
      </c>
    </row>
    <row r="22" spans="1:17" ht="12.75">
      <c r="A22" t="s">
        <v>34</v>
      </c>
      <c r="B22" t="s">
        <v>72</v>
      </c>
      <c r="C22" s="11">
        <v>28</v>
      </c>
      <c r="D22" s="12"/>
      <c r="E22" s="13">
        <v>29</v>
      </c>
      <c r="F22" s="33">
        <f t="shared" si="0"/>
        <v>1.0357142857142858</v>
      </c>
      <c r="G22" s="13"/>
      <c r="H22" s="14">
        <v>9.4</v>
      </c>
      <c r="I22" s="17">
        <v>6.4</v>
      </c>
      <c r="J22" s="17" t="s">
        <v>15</v>
      </c>
      <c r="K22" s="17" t="s">
        <v>15</v>
      </c>
      <c r="L22" s="14">
        <v>26.5</v>
      </c>
      <c r="M22" s="17">
        <v>2</v>
      </c>
      <c r="N22" s="14">
        <v>11.7</v>
      </c>
      <c r="O22" s="13">
        <v>0</v>
      </c>
      <c r="P22" s="13">
        <v>0.5</v>
      </c>
      <c r="Q22" s="16">
        <v>0.1</v>
      </c>
    </row>
    <row r="23" spans="1:17" ht="12.75">
      <c r="A23" t="s">
        <v>27</v>
      </c>
      <c r="B23" t="s">
        <v>72</v>
      </c>
      <c r="C23" s="11">
        <v>52</v>
      </c>
      <c r="D23" s="12">
        <v>54</v>
      </c>
      <c r="E23" s="13">
        <v>61.8</v>
      </c>
      <c r="F23" s="33">
        <f t="shared" si="0"/>
        <v>1.1884615384615385</v>
      </c>
      <c r="G23" s="13">
        <v>7.54</v>
      </c>
      <c r="H23" s="14" t="s">
        <v>15</v>
      </c>
      <c r="I23" s="17" t="s">
        <v>15</v>
      </c>
      <c r="J23" s="17" t="s">
        <v>15</v>
      </c>
      <c r="K23" s="17" t="s">
        <v>15</v>
      </c>
      <c r="L23" s="14">
        <v>55</v>
      </c>
      <c r="M23" s="17">
        <v>6.8</v>
      </c>
      <c r="N23" s="14">
        <v>57.2</v>
      </c>
      <c r="O23" s="13">
        <v>1.3</v>
      </c>
      <c r="P23" s="13">
        <v>2.9</v>
      </c>
      <c r="Q23" s="16">
        <v>0.4</v>
      </c>
    </row>
    <row r="24" spans="1:17" ht="12.75">
      <c r="A24" s="21" t="s">
        <v>66</v>
      </c>
      <c r="B24" t="s">
        <v>72</v>
      </c>
      <c r="C24" s="11">
        <v>800</v>
      </c>
      <c r="D24" s="12">
        <v>45.43</v>
      </c>
      <c r="E24" s="13">
        <v>680</v>
      </c>
      <c r="F24" s="33">
        <f t="shared" si="0"/>
        <v>0.85</v>
      </c>
      <c r="G24" s="13">
        <v>14</v>
      </c>
      <c r="H24" s="14" t="s">
        <v>15</v>
      </c>
      <c r="I24" s="17" t="s">
        <v>15</v>
      </c>
      <c r="J24" s="17" t="s">
        <v>15</v>
      </c>
      <c r="K24" s="17" t="s">
        <v>15</v>
      </c>
      <c r="L24" s="14">
        <v>585</v>
      </c>
      <c r="M24" s="17">
        <v>95</v>
      </c>
      <c r="N24" s="14">
        <v>591</v>
      </c>
      <c r="O24" s="13">
        <v>68</v>
      </c>
      <c r="P24" s="13">
        <v>14</v>
      </c>
      <c r="Q24" s="16">
        <v>7</v>
      </c>
    </row>
    <row r="25" spans="1:17" ht="12.75">
      <c r="A25" t="s">
        <v>35</v>
      </c>
      <c r="B25" t="s">
        <v>72</v>
      </c>
      <c r="C25" s="11">
        <v>197</v>
      </c>
      <c r="D25" s="12"/>
      <c r="E25" s="13">
        <v>401</v>
      </c>
      <c r="F25" s="33">
        <f t="shared" si="0"/>
        <v>2.035532994923858</v>
      </c>
      <c r="G25" s="13"/>
      <c r="H25" s="14">
        <v>68.4</v>
      </c>
      <c r="I25" s="17">
        <v>44.6</v>
      </c>
      <c r="J25" s="17">
        <v>58.5</v>
      </c>
      <c r="K25" s="17">
        <v>0.9</v>
      </c>
      <c r="L25" s="14">
        <v>337.7</v>
      </c>
      <c r="M25" s="17">
        <v>63</v>
      </c>
      <c r="N25" s="14">
        <v>378.3</v>
      </c>
      <c r="O25" s="13">
        <v>12.6</v>
      </c>
      <c r="P25" s="13">
        <v>7.3</v>
      </c>
      <c r="Q25" s="16">
        <v>2.6</v>
      </c>
    </row>
    <row r="26" spans="1:17" ht="12.75">
      <c r="A26" t="s">
        <v>36</v>
      </c>
      <c r="B26" t="s">
        <v>72</v>
      </c>
      <c r="C26" s="11">
        <v>157</v>
      </c>
      <c r="D26" s="12"/>
      <c r="E26" s="13">
        <v>121.4</v>
      </c>
      <c r="F26" s="33">
        <f t="shared" si="0"/>
        <v>0.7732484076433122</v>
      </c>
      <c r="G26" s="13"/>
      <c r="H26" s="14">
        <v>55.5</v>
      </c>
      <c r="I26" s="17">
        <v>5.9</v>
      </c>
      <c r="J26" s="17">
        <v>1.4</v>
      </c>
      <c r="K26" s="17" t="s">
        <v>15</v>
      </c>
      <c r="L26" s="14">
        <v>104.6</v>
      </c>
      <c r="M26" s="17">
        <v>16.7</v>
      </c>
      <c r="N26" s="14">
        <v>107.7</v>
      </c>
      <c r="O26" s="13">
        <v>3.4</v>
      </c>
      <c r="P26" s="13">
        <v>10</v>
      </c>
      <c r="Q26" s="16">
        <v>0.3</v>
      </c>
    </row>
    <row r="27" spans="1:17" ht="12.75">
      <c r="A27" t="s">
        <v>37</v>
      </c>
      <c r="B27" t="s">
        <v>72</v>
      </c>
      <c r="C27" s="11">
        <v>745</v>
      </c>
      <c r="D27" s="12"/>
      <c r="E27" s="13">
        <v>789.9</v>
      </c>
      <c r="F27" s="33">
        <f t="shared" si="0"/>
        <v>1.0602684563758389</v>
      </c>
      <c r="G27" s="13"/>
      <c r="H27" s="14">
        <v>299.7</v>
      </c>
      <c r="I27" s="17">
        <v>172</v>
      </c>
      <c r="J27" s="17">
        <v>1.5</v>
      </c>
      <c r="K27" s="17" t="s">
        <v>15</v>
      </c>
      <c r="L27" s="14">
        <v>672.4</v>
      </c>
      <c r="M27" s="17">
        <v>117.5</v>
      </c>
      <c r="N27" s="14">
        <v>692.2</v>
      </c>
      <c r="O27" s="13">
        <v>83.3</v>
      </c>
      <c r="P27" s="13">
        <v>4.7</v>
      </c>
      <c r="Q27" s="16">
        <v>9.7</v>
      </c>
    </row>
    <row r="28" spans="1:17" ht="12.75">
      <c r="A28" s="21" t="s">
        <v>67</v>
      </c>
      <c r="B28" t="s">
        <v>72</v>
      </c>
      <c r="C28" s="11">
        <v>8</v>
      </c>
      <c r="D28" s="12">
        <v>38</v>
      </c>
      <c r="E28" s="13">
        <v>6.5</v>
      </c>
      <c r="F28" s="33">
        <f t="shared" si="0"/>
        <v>0.8125</v>
      </c>
      <c r="G28" s="13" t="s">
        <v>15</v>
      </c>
      <c r="H28" s="14" t="s">
        <v>15</v>
      </c>
      <c r="I28" s="17" t="s">
        <v>15</v>
      </c>
      <c r="J28" s="17" t="s">
        <v>15</v>
      </c>
      <c r="K28" s="17" t="s">
        <v>15</v>
      </c>
      <c r="L28" s="14" t="s">
        <v>15</v>
      </c>
      <c r="M28" s="17" t="s">
        <v>15</v>
      </c>
      <c r="N28" s="14" t="s">
        <v>15</v>
      </c>
      <c r="O28" s="13" t="s">
        <v>15</v>
      </c>
      <c r="P28" s="13" t="s">
        <v>15</v>
      </c>
      <c r="Q28" s="16" t="s">
        <v>15</v>
      </c>
    </row>
    <row r="29" spans="1:17" ht="12.75">
      <c r="A29" t="s">
        <v>38</v>
      </c>
      <c r="B29" t="s">
        <v>72</v>
      </c>
      <c r="C29" s="11">
        <v>149</v>
      </c>
      <c r="D29" s="12"/>
      <c r="E29" s="13">
        <v>295.5</v>
      </c>
      <c r="F29" s="33">
        <f t="shared" si="0"/>
        <v>1.983221476510067</v>
      </c>
      <c r="G29" s="13"/>
      <c r="H29" s="14">
        <v>90.8</v>
      </c>
      <c r="I29" s="17">
        <v>122.5</v>
      </c>
      <c r="J29" s="17" t="s">
        <v>15</v>
      </c>
      <c r="K29" s="17">
        <v>0</v>
      </c>
      <c r="L29" s="14">
        <v>251.2</v>
      </c>
      <c r="M29" s="17">
        <v>44.3</v>
      </c>
      <c r="N29" s="14">
        <v>275.3</v>
      </c>
      <c r="O29" s="13">
        <v>12</v>
      </c>
      <c r="P29" s="13">
        <v>4.1</v>
      </c>
      <c r="Q29" s="16">
        <v>4.1</v>
      </c>
    </row>
    <row r="30" spans="1:17" ht="12.75">
      <c r="A30" t="s">
        <v>39</v>
      </c>
      <c r="B30" t="s">
        <v>72</v>
      </c>
      <c r="C30" s="11">
        <v>22</v>
      </c>
      <c r="D30" s="12"/>
      <c r="E30" s="13">
        <v>21.4</v>
      </c>
      <c r="F30" s="33">
        <f t="shared" si="0"/>
        <v>0.9727272727272727</v>
      </c>
      <c r="G30" s="13"/>
      <c r="H30" s="14">
        <v>6.9</v>
      </c>
      <c r="I30" s="17">
        <v>6.2</v>
      </c>
      <c r="J30" s="17" t="s">
        <v>15</v>
      </c>
      <c r="K30" s="17" t="s">
        <v>15</v>
      </c>
      <c r="L30" s="14">
        <v>17.3</v>
      </c>
      <c r="M30" s="17">
        <v>4.1</v>
      </c>
      <c r="N30" s="14">
        <v>19.4</v>
      </c>
      <c r="O30" s="13">
        <v>0.1</v>
      </c>
      <c r="P30" s="13">
        <v>1.8</v>
      </c>
      <c r="Q30" s="16">
        <v>0.1</v>
      </c>
    </row>
    <row r="31" spans="1:17" ht="12.75">
      <c r="A31" s="21" t="s">
        <v>68</v>
      </c>
      <c r="B31" t="s">
        <v>72</v>
      </c>
      <c r="C31" s="11">
        <v>146</v>
      </c>
      <c r="D31" s="12">
        <v>38.32</v>
      </c>
      <c r="E31" s="13">
        <v>194</v>
      </c>
      <c r="F31" s="33">
        <f t="shared" si="0"/>
        <v>1.3287671232876712</v>
      </c>
      <c r="G31" s="13">
        <v>15</v>
      </c>
      <c r="H31" s="14" t="s">
        <v>15</v>
      </c>
      <c r="I31" s="17" t="s">
        <v>15</v>
      </c>
      <c r="J31" s="17" t="s">
        <v>15</v>
      </c>
      <c r="K31" s="17" t="s">
        <v>15</v>
      </c>
      <c r="L31" s="14"/>
      <c r="M31" s="17"/>
      <c r="N31" s="14"/>
      <c r="O31" s="13"/>
      <c r="P31" s="13"/>
      <c r="Q31" s="16"/>
    </row>
    <row r="32" spans="1:17" ht="12.75">
      <c r="A32" t="s">
        <v>40</v>
      </c>
      <c r="B32" t="s">
        <v>72</v>
      </c>
      <c r="C32" s="11">
        <v>6</v>
      </c>
      <c r="D32" s="12"/>
      <c r="E32" s="13">
        <v>3.9</v>
      </c>
      <c r="F32" s="33">
        <f t="shared" si="0"/>
        <v>0.65</v>
      </c>
      <c r="G32" s="13"/>
      <c r="H32" s="14">
        <v>0.4</v>
      </c>
      <c r="I32" s="17">
        <v>0.8</v>
      </c>
      <c r="J32" s="17">
        <v>0.4</v>
      </c>
      <c r="K32" s="17">
        <v>0.1</v>
      </c>
      <c r="L32" s="14">
        <v>2.6</v>
      </c>
      <c r="M32" s="17">
        <v>1.4</v>
      </c>
      <c r="N32" s="14">
        <v>3.4</v>
      </c>
      <c r="O32" s="13">
        <v>0.2</v>
      </c>
      <c r="P32" s="13">
        <v>0.4</v>
      </c>
      <c r="Q32" s="16">
        <v>0</v>
      </c>
    </row>
    <row r="33" spans="1:17" ht="12.75">
      <c r="A33" t="s">
        <v>41</v>
      </c>
      <c r="B33" t="s">
        <v>72</v>
      </c>
      <c r="C33" s="11">
        <v>85</v>
      </c>
      <c r="D33" s="12"/>
      <c r="E33" s="13">
        <v>167.8</v>
      </c>
      <c r="F33" s="33">
        <f t="shared" si="0"/>
        <v>1.9741176470588238</v>
      </c>
      <c r="G33" s="13"/>
      <c r="H33" s="14">
        <v>75</v>
      </c>
      <c r="I33" s="17">
        <v>39.7</v>
      </c>
      <c r="J33" s="17">
        <v>9.4</v>
      </c>
      <c r="K33" s="17" t="s">
        <v>15</v>
      </c>
      <c r="L33" s="14">
        <v>149.4</v>
      </c>
      <c r="M33" s="17">
        <v>18.4</v>
      </c>
      <c r="N33" s="14">
        <v>148.9</v>
      </c>
      <c r="O33" s="13">
        <v>12.3</v>
      </c>
      <c r="P33" s="13">
        <v>6.3</v>
      </c>
      <c r="Q33" s="16">
        <v>0.3</v>
      </c>
    </row>
    <row r="34" spans="1:18" ht="12.75">
      <c r="A34" s="21" t="s">
        <v>60</v>
      </c>
      <c r="B34" t="s">
        <v>72</v>
      </c>
      <c r="C34" s="11">
        <v>176</v>
      </c>
      <c r="D34" s="12">
        <v>65</v>
      </c>
      <c r="E34" s="11">
        <v>149.9</v>
      </c>
      <c r="F34" s="33">
        <f t="shared" si="0"/>
        <v>0.8517045454545454</v>
      </c>
      <c r="G34" s="11">
        <v>12.5</v>
      </c>
      <c r="H34" s="18" t="s">
        <v>15</v>
      </c>
      <c r="I34" s="19" t="s">
        <v>15</v>
      </c>
      <c r="J34" s="19" t="s">
        <v>15</v>
      </c>
      <c r="K34" s="24" t="s">
        <v>15</v>
      </c>
      <c r="L34" s="18">
        <v>128.9</v>
      </c>
      <c r="M34" s="19">
        <v>20.4</v>
      </c>
      <c r="N34" s="18">
        <v>121</v>
      </c>
      <c r="O34" s="24">
        <v>1.9</v>
      </c>
      <c r="P34" s="24">
        <v>14.3</v>
      </c>
      <c r="Q34" s="20">
        <v>1.6</v>
      </c>
      <c r="R34" s="9"/>
    </row>
    <row r="35" spans="1:17" ht="12.75">
      <c r="A35" t="s">
        <v>42</v>
      </c>
      <c r="B35" t="s">
        <v>72</v>
      </c>
      <c r="C35" s="11">
        <v>58</v>
      </c>
      <c r="D35" s="12"/>
      <c r="E35" s="13">
        <v>51</v>
      </c>
      <c r="F35" s="33">
        <f t="shared" si="0"/>
        <v>0.8793103448275862</v>
      </c>
      <c r="G35" s="13"/>
      <c r="H35" s="14">
        <v>20</v>
      </c>
      <c r="I35" s="17">
        <v>7.9</v>
      </c>
      <c r="J35" s="17" t="s">
        <v>15</v>
      </c>
      <c r="K35" s="17" t="s">
        <v>15</v>
      </c>
      <c r="L35" s="14">
        <v>42.5</v>
      </c>
      <c r="M35" s="17">
        <v>9</v>
      </c>
      <c r="N35" s="14">
        <v>46.5</v>
      </c>
      <c r="O35" s="13">
        <v>3.3</v>
      </c>
      <c r="P35" s="13">
        <v>0.8</v>
      </c>
      <c r="Q35" s="16">
        <v>1</v>
      </c>
    </row>
    <row r="36" spans="1:17" ht="12.75">
      <c r="A36" t="s">
        <v>12</v>
      </c>
      <c r="B36" t="s">
        <v>72</v>
      </c>
      <c r="C36" s="11">
        <v>49</v>
      </c>
      <c r="D36" s="12">
        <v>93.82</v>
      </c>
      <c r="E36" s="13">
        <v>43</v>
      </c>
      <c r="F36" s="33">
        <f t="shared" si="0"/>
        <v>0.8775510204081632</v>
      </c>
      <c r="G36" s="13">
        <v>13</v>
      </c>
      <c r="H36" s="14">
        <v>25.8</v>
      </c>
      <c r="I36" s="15">
        <v>8.6</v>
      </c>
      <c r="J36" s="15">
        <v>8.6</v>
      </c>
      <c r="K36" s="15">
        <v>0</v>
      </c>
      <c r="L36" s="14">
        <v>30.1</v>
      </c>
      <c r="M36" s="15">
        <v>12.9</v>
      </c>
      <c r="N36" s="14">
        <v>36.55</v>
      </c>
      <c r="O36" s="15">
        <v>2.15</v>
      </c>
      <c r="P36" s="15">
        <v>2.15</v>
      </c>
      <c r="Q36" s="16">
        <v>2.15</v>
      </c>
    </row>
    <row r="37" spans="1:17" ht="12.75">
      <c r="A37" t="s">
        <v>43</v>
      </c>
      <c r="B37" t="s">
        <v>72</v>
      </c>
      <c r="C37" s="11">
        <v>2751</v>
      </c>
      <c r="D37" s="12"/>
      <c r="E37" s="13">
        <v>2665</v>
      </c>
      <c r="F37" s="33">
        <f t="shared" si="0"/>
        <v>0.9687386404943656</v>
      </c>
      <c r="G37" s="13"/>
      <c r="H37" s="14">
        <v>1290.8</v>
      </c>
      <c r="I37" s="17">
        <v>338.9</v>
      </c>
      <c r="J37" s="17">
        <v>94.7</v>
      </c>
      <c r="K37" s="17" t="s">
        <v>15</v>
      </c>
      <c r="L37" s="14">
        <v>2306.8</v>
      </c>
      <c r="M37" s="17">
        <v>358.3</v>
      </c>
      <c r="N37" s="14">
        <v>1456.8</v>
      </c>
      <c r="O37" s="13">
        <v>992.5</v>
      </c>
      <c r="P37" s="13">
        <v>66</v>
      </c>
      <c r="Q37" s="16">
        <v>149.9</v>
      </c>
    </row>
    <row r="38" spans="1:17" ht="12.75">
      <c r="A38" t="s">
        <v>58</v>
      </c>
      <c r="B38" t="s">
        <v>72</v>
      </c>
      <c r="C38" s="11">
        <v>445</v>
      </c>
      <c r="D38" s="12">
        <v>65</v>
      </c>
      <c r="E38" s="13">
        <v>403.7</v>
      </c>
      <c r="F38" s="33">
        <f t="shared" si="0"/>
        <v>0.907191011235955</v>
      </c>
      <c r="G38" s="13">
        <v>16.1</v>
      </c>
      <c r="H38" s="14">
        <v>153</v>
      </c>
      <c r="I38" s="17">
        <v>85</v>
      </c>
      <c r="J38" s="17">
        <v>16</v>
      </c>
      <c r="K38" s="17">
        <v>6</v>
      </c>
      <c r="L38" s="14">
        <v>352</v>
      </c>
      <c r="M38" s="17">
        <v>58</v>
      </c>
      <c r="N38" s="14">
        <v>315</v>
      </c>
      <c r="O38" s="13">
        <v>61</v>
      </c>
      <c r="P38" s="13">
        <v>12</v>
      </c>
      <c r="Q38" s="16">
        <v>12</v>
      </c>
    </row>
    <row r="39" spans="1:17" ht="12.75">
      <c r="A39" t="s">
        <v>18</v>
      </c>
      <c r="B39" t="s">
        <v>72</v>
      </c>
      <c r="C39" s="11">
        <v>45</v>
      </c>
      <c r="D39" s="12">
        <v>40</v>
      </c>
      <c r="E39" s="13">
        <v>101</v>
      </c>
      <c r="F39" s="33">
        <f t="shared" si="0"/>
        <v>2.2444444444444445</v>
      </c>
      <c r="G39" s="13">
        <v>13.42</v>
      </c>
      <c r="H39" s="14">
        <v>6</v>
      </c>
      <c r="I39" s="15">
        <v>42.9</v>
      </c>
      <c r="J39" s="15">
        <v>4.2</v>
      </c>
      <c r="K39" s="15">
        <v>1</v>
      </c>
      <c r="L39" s="14">
        <v>87.9</v>
      </c>
      <c r="M39" s="15">
        <v>16.3</v>
      </c>
      <c r="N39" s="14">
        <v>7.1</v>
      </c>
      <c r="O39" s="15">
        <v>4</v>
      </c>
      <c r="P39" s="15">
        <v>3.8</v>
      </c>
      <c r="Q39" s="16">
        <v>0.07</v>
      </c>
    </row>
    <row r="40" spans="1:17" ht="12.75">
      <c r="A40" t="s">
        <v>44</v>
      </c>
      <c r="B40" t="s">
        <v>72</v>
      </c>
      <c r="C40" s="11">
        <v>38</v>
      </c>
      <c r="D40" s="12"/>
      <c r="E40" s="13">
        <v>48</v>
      </c>
      <c r="F40" s="33">
        <f t="shared" si="0"/>
        <v>1.263157894736842</v>
      </c>
      <c r="G40" s="13"/>
      <c r="H40" s="14">
        <v>9.3</v>
      </c>
      <c r="I40" s="17">
        <v>11.6</v>
      </c>
      <c r="J40" s="17" t="s">
        <v>15</v>
      </c>
      <c r="K40" s="17">
        <v>0.4</v>
      </c>
      <c r="L40" s="14">
        <v>40.7</v>
      </c>
      <c r="M40" s="17">
        <v>7.7</v>
      </c>
      <c r="N40" s="14">
        <v>39.8</v>
      </c>
      <c r="O40" s="13">
        <v>0.1</v>
      </c>
      <c r="P40" s="13">
        <v>7.2</v>
      </c>
      <c r="Q40" s="16">
        <v>1.3</v>
      </c>
    </row>
    <row r="41" spans="1:17" ht="12.75">
      <c r="A41" t="s">
        <v>55</v>
      </c>
      <c r="B41" t="s">
        <v>72</v>
      </c>
      <c r="C41" s="11">
        <v>356</v>
      </c>
      <c r="D41" s="12">
        <v>53.5</v>
      </c>
      <c r="E41" s="13">
        <v>269</v>
      </c>
      <c r="F41" s="33">
        <f t="shared" si="0"/>
        <v>0.7556179775280899</v>
      </c>
      <c r="G41" s="13">
        <v>12.5</v>
      </c>
      <c r="H41" s="14">
        <v>49</v>
      </c>
      <c r="I41" s="17">
        <v>205</v>
      </c>
      <c r="J41" s="17" t="s">
        <v>15</v>
      </c>
      <c r="K41" s="17">
        <v>2</v>
      </c>
      <c r="L41" s="14">
        <v>232</v>
      </c>
      <c r="M41" s="17">
        <v>37</v>
      </c>
      <c r="N41" s="14">
        <v>250</v>
      </c>
      <c r="O41" s="13">
        <v>12</v>
      </c>
      <c r="P41" s="13">
        <v>4</v>
      </c>
      <c r="Q41" s="16">
        <v>3</v>
      </c>
    </row>
    <row r="42" spans="1:17" ht="12.75">
      <c r="A42" t="s">
        <v>45</v>
      </c>
      <c r="B42" t="s">
        <v>72</v>
      </c>
      <c r="C42" s="11">
        <v>15</v>
      </c>
      <c r="D42" s="12"/>
      <c r="E42" s="13">
        <v>14.3</v>
      </c>
      <c r="F42" s="33">
        <f t="shared" si="0"/>
        <v>0.9533333333333334</v>
      </c>
      <c r="G42" s="13"/>
      <c r="H42" s="14">
        <v>2.5</v>
      </c>
      <c r="I42" s="17">
        <v>2.2</v>
      </c>
      <c r="J42" s="17" t="s">
        <v>15</v>
      </c>
      <c r="K42" s="17">
        <v>0</v>
      </c>
      <c r="L42" s="14">
        <v>12.8</v>
      </c>
      <c r="M42" s="17">
        <v>1.5</v>
      </c>
      <c r="N42" s="14">
        <v>11.7</v>
      </c>
      <c r="O42" s="13">
        <v>0.5</v>
      </c>
      <c r="P42" s="13">
        <v>2.1</v>
      </c>
      <c r="Q42" s="16">
        <v>0</v>
      </c>
    </row>
    <row r="43" spans="1:17" ht="12.75">
      <c r="A43" t="s">
        <v>46</v>
      </c>
      <c r="B43" t="s">
        <v>72</v>
      </c>
      <c r="C43" s="11">
        <v>65</v>
      </c>
      <c r="D43" s="12"/>
      <c r="E43" s="13">
        <v>129</v>
      </c>
      <c r="F43" s="33">
        <f t="shared" si="0"/>
        <v>1.9846153846153847</v>
      </c>
      <c r="G43" s="13"/>
      <c r="H43" s="14">
        <v>26.3</v>
      </c>
      <c r="I43" s="17">
        <v>7.1</v>
      </c>
      <c r="J43" s="17" t="s">
        <v>15</v>
      </c>
      <c r="K43" s="17">
        <v>1.6</v>
      </c>
      <c r="L43" s="14">
        <v>106.2</v>
      </c>
      <c r="M43" s="17">
        <v>22.5</v>
      </c>
      <c r="N43" s="14">
        <v>112.5</v>
      </c>
      <c r="O43" s="13">
        <v>2.3</v>
      </c>
      <c r="P43" s="13">
        <v>11.7</v>
      </c>
      <c r="Q43" s="16">
        <v>2.1</v>
      </c>
    </row>
    <row r="44" spans="1:17" ht="12.75">
      <c r="A44" t="s">
        <v>14</v>
      </c>
      <c r="B44" t="s">
        <v>72</v>
      </c>
      <c r="C44" s="11">
        <v>183</v>
      </c>
      <c r="D44" s="12">
        <v>44</v>
      </c>
      <c r="E44" s="13">
        <v>166.45</v>
      </c>
      <c r="F44" s="33">
        <f t="shared" si="0"/>
        <v>0.9095628415300546</v>
      </c>
      <c r="G44" s="13">
        <v>16.25</v>
      </c>
      <c r="H44" s="14" t="s">
        <v>15</v>
      </c>
      <c r="I44" s="17" t="s">
        <v>15</v>
      </c>
      <c r="J44" s="17" t="s">
        <v>15</v>
      </c>
      <c r="K44" s="15" t="s">
        <v>15</v>
      </c>
      <c r="L44" s="14">
        <v>143.2</v>
      </c>
      <c r="M44" s="17">
        <v>22.25</v>
      </c>
      <c r="N44" s="14" t="s">
        <v>15</v>
      </c>
      <c r="O44" s="17" t="s">
        <v>15</v>
      </c>
      <c r="P44" s="17" t="s">
        <v>15</v>
      </c>
      <c r="Q44" s="16" t="s">
        <v>15</v>
      </c>
    </row>
    <row r="45" spans="1:17" ht="12.75">
      <c r="A45" t="s">
        <v>24</v>
      </c>
      <c r="B45" t="s">
        <v>72</v>
      </c>
      <c r="C45" s="11">
        <v>29</v>
      </c>
      <c r="D45" s="12">
        <v>65</v>
      </c>
      <c r="E45" s="13">
        <v>35</v>
      </c>
      <c r="F45" s="33">
        <f t="shared" si="0"/>
        <v>1.206896551724138</v>
      </c>
      <c r="G45" s="13">
        <v>18</v>
      </c>
      <c r="H45" s="14">
        <v>16</v>
      </c>
      <c r="I45" s="17">
        <v>7</v>
      </c>
      <c r="J45" s="17">
        <v>0</v>
      </c>
      <c r="K45" s="17">
        <v>1</v>
      </c>
      <c r="L45" s="14">
        <v>30</v>
      </c>
      <c r="M45" s="17">
        <v>5</v>
      </c>
      <c r="N45" s="14">
        <v>32</v>
      </c>
      <c r="O45" s="13">
        <v>1</v>
      </c>
      <c r="P45" s="13">
        <v>2</v>
      </c>
      <c r="Q45" s="16">
        <v>0</v>
      </c>
    </row>
    <row r="46" spans="1:17" ht="12.75">
      <c r="A46" s="21" t="s">
        <v>63</v>
      </c>
      <c r="B46" t="s">
        <v>72</v>
      </c>
      <c r="C46" s="11"/>
      <c r="D46" s="12"/>
      <c r="E46" s="11"/>
      <c r="F46" s="33"/>
      <c r="G46" s="11"/>
      <c r="H46" s="18"/>
      <c r="I46" s="19"/>
      <c r="J46" s="19"/>
      <c r="K46" s="19"/>
      <c r="L46" s="18"/>
      <c r="M46" s="19"/>
      <c r="N46" s="18"/>
      <c r="O46" s="11"/>
      <c r="P46" s="11"/>
      <c r="Q46" s="20"/>
    </row>
    <row r="47" spans="1:17" ht="12.75">
      <c r="A47" s="21" t="s">
        <v>64</v>
      </c>
      <c r="B47" t="s">
        <v>72</v>
      </c>
      <c r="C47" s="11">
        <v>1717</v>
      </c>
      <c r="D47" s="12">
        <v>66</v>
      </c>
      <c r="E47" s="11">
        <v>1361</v>
      </c>
      <c r="F47" s="33">
        <f t="shared" si="0"/>
        <v>0.7926616191030867</v>
      </c>
      <c r="G47" s="11" t="s">
        <v>15</v>
      </c>
      <c r="H47" s="18">
        <v>841</v>
      </c>
      <c r="I47" s="24">
        <v>227</v>
      </c>
      <c r="J47" s="24">
        <v>30</v>
      </c>
      <c r="K47" s="24" t="s">
        <v>15</v>
      </c>
      <c r="L47" s="18" t="s">
        <v>15</v>
      </c>
      <c r="M47" s="19" t="s">
        <v>15</v>
      </c>
      <c r="N47" s="18" t="s">
        <v>15</v>
      </c>
      <c r="O47" s="24" t="s">
        <v>15</v>
      </c>
      <c r="P47" s="24" t="s">
        <v>15</v>
      </c>
      <c r="Q47" s="20" t="s">
        <v>15</v>
      </c>
    </row>
    <row r="48" spans="1:17" ht="12.75">
      <c r="A48" t="s">
        <v>57</v>
      </c>
      <c r="B48" t="s">
        <v>72</v>
      </c>
      <c r="C48" s="11">
        <v>83</v>
      </c>
      <c r="D48" s="12">
        <v>65</v>
      </c>
      <c r="E48" s="13">
        <v>242</v>
      </c>
      <c r="F48" s="33">
        <f t="shared" si="0"/>
        <v>2.9156626506024095</v>
      </c>
      <c r="G48" s="11">
        <v>9.38</v>
      </c>
      <c r="H48" s="18">
        <v>81</v>
      </c>
      <c r="I48" s="15">
        <v>58</v>
      </c>
      <c r="J48" s="19">
        <v>0.6</v>
      </c>
      <c r="K48" s="19" t="s">
        <v>15</v>
      </c>
      <c r="L48" s="18">
        <v>207</v>
      </c>
      <c r="M48" s="15">
        <v>36</v>
      </c>
      <c r="N48" s="18">
        <v>223</v>
      </c>
      <c r="O48" s="13">
        <v>8</v>
      </c>
      <c r="P48" s="13">
        <v>11</v>
      </c>
      <c r="Q48" s="20">
        <v>1</v>
      </c>
    </row>
    <row r="49" spans="1:17" ht="12.75">
      <c r="A49" t="s">
        <v>47</v>
      </c>
      <c r="B49" t="s">
        <v>72</v>
      </c>
      <c r="C49" s="11">
        <v>47</v>
      </c>
      <c r="D49" s="12"/>
      <c r="E49" s="13">
        <v>39.2</v>
      </c>
      <c r="F49" s="33">
        <f t="shared" si="0"/>
        <v>0.8340425531914895</v>
      </c>
      <c r="G49" s="13"/>
      <c r="H49" s="14">
        <v>2.3</v>
      </c>
      <c r="I49" s="17">
        <v>7</v>
      </c>
      <c r="J49" s="17" t="s">
        <v>15</v>
      </c>
      <c r="K49" s="17">
        <v>0</v>
      </c>
      <c r="L49" s="14">
        <v>25.8</v>
      </c>
      <c r="M49" s="17">
        <v>3.4</v>
      </c>
      <c r="N49" s="14">
        <v>27</v>
      </c>
      <c r="O49" s="13">
        <v>0.4</v>
      </c>
      <c r="P49" s="13">
        <v>0.8</v>
      </c>
      <c r="Q49" s="16">
        <v>0.9</v>
      </c>
    </row>
    <row r="50" spans="1:17" ht="12.75">
      <c r="A50" t="s">
        <v>48</v>
      </c>
      <c r="B50" t="s">
        <v>72</v>
      </c>
      <c r="C50" s="11">
        <v>600</v>
      </c>
      <c r="D50" s="12"/>
      <c r="E50" s="13">
        <v>632.3</v>
      </c>
      <c r="F50" s="33">
        <f t="shared" si="0"/>
        <v>1.0538333333333332</v>
      </c>
      <c r="G50" s="13"/>
      <c r="H50" s="14">
        <v>250.1</v>
      </c>
      <c r="I50" s="17">
        <v>30.2</v>
      </c>
      <c r="J50" s="17" t="s">
        <v>15</v>
      </c>
      <c r="K50" s="17">
        <v>6.6</v>
      </c>
      <c r="L50" s="14">
        <v>558.3</v>
      </c>
      <c r="M50" s="17">
        <v>74</v>
      </c>
      <c r="N50" s="14">
        <v>521.3</v>
      </c>
      <c r="O50" s="13">
        <v>82.6</v>
      </c>
      <c r="P50" s="13">
        <v>19</v>
      </c>
      <c r="Q50" s="16">
        <v>9.4</v>
      </c>
    </row>
    <row r="51" spans="1:17" ht="12.75">
      <c r="A51" t="s">
        <v>73</v>
      </c>
      <c r="B51" t="s">
        <v>72</v>
      </c>
      <c r="C51" s="11">
        <v>1220</v>
      </c>
      <c r="D51" s="12">
        <v>57.16</v>
      </c>
      <c r="E51" s="13">
        <v>1206</v>
      </c>
      <c r="F51" s="33">
        <f t="shared" si="0"/>
        <v>0.9885245901639345</v>
      </c>
      <c r="G51" s="13">
        <v>17.2</v>
      </c>
      <c r="H51" s="14">
        <v>395</v>
      </c>
      <c r="I51" s="17">
        <v>160</v>
      </c>
      <c r="J51" s="17">
        <v>211</v>
      </c>
      <c r="K51" s="17" t="s">
        <v>15</v>
      </c>
      <c r="L51" s="14">
        <v>1058</v>
      </c>
      <c r="M51" s="17">
        <v>148</v>
      </c>
      <c r="N51" s="14">
        <v>891</v>
      </c>
      <c r="O51" s="13">
        <v>151</v>
      </c>
      <c r="P51" s="13">
        <v>66</v>
      </c>
      <c r="Q51" s="16">
        <v>28</v>
      </c>
    </row>
    <row r="52" spans="1:17" ht="12.75">
      <c r="A52" t="s">
        <v>29</v>
      </c>
      <c r="B52" t="s">
        <v>72</v>
      </c>
      <c r="C52" s="11">
        <v>40</v>
      </c>
      <c r="D52" s="12">
        <v>60</v>
      </c>
      <c r="E52" s="13">
        <v>44.6</v>
      </c>
      <c r="F52" s="33">
        <f t="shared" si="0"/>
        <v>1.115</v>
      </c>
      <c r="G52" s="13">
        <v>11.54</v>
      </c>
      <c r="H52" s="14">
        <v>20.2</v>
      </c>
      <c r="I52" s="17">
        <v>5.6</v>
      </c>
      <c r="J52" s="17" t="s">
        <v>15</v>
      </c>
      <c r="K52" s="17" t="s">
        <v>15</v>
      </c>
      <c r="L52" s="14">
        <v>40.8</v>
      </c>
      <c r="M52" s="17">
        <v>3.7</v>
      </c>
      <c r="N52" s="14">
        <v>41.7</v>
      </c>
      <c r="O52" s="13">
        <v>0.3</v>
      </c>
      <c r="P52" s="13">
        <v>2.5</v>
      </c>
      <c r="Q52" s="16">
        <v>0</v>
      </c>
    </row>
    <row r="53" spans="1:17" ht="12.75">
      <c r="A53" t="s">
        <v>19</v>
      </c>
      <c r="B53" t="s">
        <v>72</v>
      </c>
      <c r="C53" s="11">
        <v>408</v>
      </c>
      <c r="D53" s="12">
        <v>54.44</v>
      </c>
      <c r="E53" s="13">
        <v>504.1</v>
      </c>
      <c r="F53" s="33">
        <f t="shared" si="0"/>
        <v>1.2355392156862746</v>
      </c>
      <c r="G53" s="13">
        <v>31</v>
      </c>
      <c r="H53" s="14">
        <v>166.2</v>
      </c>
      <c r="I53" s="15">
        <v>187.3</v>
      </c>
      <c r="J53" s="17" t="s">
        <v>15</v>
      </c>
      <c r="K53" s="17" t="s">
        <v>15</v>
      </c>
      <c r="L53" s="14">
        <v>425.9</v>
      </c>
      <c r="M53" s="15">
        <v>78.2</v>
      </c>
      <c r="N53" s="14">
        <v>428.3</v>
      </c>
      <c r="O53" s="15">
        <v>41.4</v>
      </c>
      <c r="P53" s="15">
        <v>13.1</v>
      </c>
      <c r="Q53" s="16">
        <v>21.3</v>
      </c>
    </row>
    <row r="54" spans="1:17" ht="12.75">
      <c r="A54" t="s">
        <v>49</v>
      </c>
      <c r="B54" t="s">
        <v>72</v>
      </c>
      <c r="C54" s="11">
        <v>14</v>
      </c>
      <c r="D54" s="12"/>
      <c r="E54" s="13">
        <v>8</v>
      </c>
      <c r="F54" s="33">
        <f t="shared" si="0"/>
        <v>0.5714285714285714</v>
      </c>
      <c r="G54" s="13"/>
      <c r="H54" s="14">
        <v>2.1</v>
      </c>
      <c r="I54" s="17">
        <v>1.3</v>
      </c>
      <c r="J54" s="17" t="s">
        <v>15</v>
      </c>
      <c r="K54" s="17">
        <v>0</v>
      </c>
      <c r="L54" s="14">
        <v>7.6</v>
      </c>
      <c r="M54" s="17">
        <v>0.8</v>
      </c>
      <c r="N54" s="14">
        <v>8</v>
      </c>
      <c r="O54" s="13">
        <v>0.4</v>
      </c>
      <c r="P54" s="13">
        <v>0</v>
      </c>
      <c r="Q54" s="16">
        <v>0</v>
      </c>
    </row>
    <row r="55" spans="1:17" ht="12.75">
      <c r="A55" s="21" t="s">
        <v>65</v>
      </c>
      <c r="B55" s="23" t="s">
        <v>72</v>
      </c>
      <c r="C55" s="11">
        <v>115</v>
      </c>
      <c r="D55" s="11" t="s">
        <v>15</v>
      </c>
      <c r="E55" s="11">
        <v>94.2</v>
      </c>
      <c r="F55" s="33">
        <f t="shared" si="0"/>
        <v>0.8191304347826087</v>
      </c>
      <c r="G55" s="11" t="s">
        <v>15</v>
      </c>
      <c r="H55" s="25" t="s">
        <v>15</v>
      </c>
      <c r="I55" s="24" t="s">
        <v>15</v>
      </c>
      <c r="J55" s="24" t="s">
        <v>15</v>
      </c>
      <c r="K55" s="19" t="s">
        <v>15</v>
      </c>
      <c r="L55" s="25" t="s">
        <v>15</v>
      </c>
      <c r="M55" s="19" t="s">
        <v>15</v>
      </c>
      <c r="N55" s="25" t="s">
        <v>15</v>
      </c>
      <c r="O55" s="24" t="s">
        <v>15</v>
      </c>
      <c r="P55" s="24" t="s">
        <v>15</v>
      </c>
      <c r="Q55" s="20" t="s">
        <v>15</v>
      </c>
    </row>
    <row r="56" spans="1:17" ht="12.75">
      <c r="A56" t="s">
        <v>50</v>
      </c>
      <c r="B56" t="s">
        <v>72</v>
      </c>
      <c r="C56" s="11">
        <v>212</v>
      </c>
      <c r="D56" s="12"/>
      <c r="E56" s="13">
        <v>266</v>
      </c>
      <c r="F56" s="33">
        <f t="shared" si="0"/>
        <v>1.2547169811320755</v>
      </c>
      <c r="G56" s="13"/>
      <c r="H56" s="14">
        <v>130.8</v>
      </c>
      <c r="I56" s="17">
        <v>29.8</v>
      </c>
      <c r="J56" s="17">
        <v>6.8</v>
      </c>
      <c r="K56" s="16">
        <v>3.6</v>
      </c>
      <c r="L56" s="17">
        <v>216.1</v>
      </c>
      <c r="M56" s="16">
        <v>49.5</v>
      </c>
      <c r="N56" s="17">
        <v>196.7</v>
      </c>
      <c r="O56" s="13">
        <v>16.7</v>
      </c>
      <c r="P56" s="13">
        <v>47.6</v>
      </c>
      <c r="Q56" s="16">
        <v>4.6</v>
      </c>
    </row>
    <row r="57" spans="1:17" ht="12.75">
      <c r="A57" t="s">
        <v>51</v>
      </c>
      <c r="B57" t="s">
        <v>72</v>
      </c>
      <c r="C57" s="11">
        <v>34</v>
      </c>
      <c r="D57" s="12"/>
      <c r="E57" s="13">
        <v>27</v>
      </c>
      <c r="F57" s="33">
        <f t="shared" si="0"/>
        <v>0.7941176470588235</v>
      </c>
      <c r="G57" s="16"/>
      <c r="H57" s="17">
        <v>8.2</v>
      </c>
      <c r="I57" s="17">
        <v>4.1</v>
      </c>
      <c r="J57" s="17" t="s">
        <v>15</v>
      </c>
      <c r="K57" s="16">
        <v>0.1</v>
      </c>
      <c r="L57" s="17">
        <v>24.2</v>
      </c>
      <c r="M57" s="16">
        <v>2.7</v>
      </c>
      <c r="N57" s="17">
        <v>24.7</v>
      </c>
      <c r="O57" s="13">
        <v>1.2</v>
      </c>
      <c r="P57" s="13">
        <v>0.9</v>
      </c>
      <c r="Q57" s="16">
        <v>0.2</v>
      </c>
    </row>
    <row r="58" spans="1:17" ht="12.75">
      <c r="A58" t="s">
        <v>52</v>
      </c>
      <c r="B58" t="s">
        <v>72</v>
      </c>
      <c r="C58" s="11">
        <v>958</v>
      </c>
      <c r="D58" s="12"/>
      <c r="E58" s="13">
        <v>987</v>
      </c>
      <c r="F58" s="33">
        <f t="shared" si="0"/>
        <v>1.0302713987473904</v>
      </c>
      <c r="G58" s="16"/>
      <c r="H58" s="17">
        <v>117.6</v>
      </c>
      <c r="I58" s="17">
        <v>160.7</v>
      </c>
      <c r="J58" s="17">
        <v>27.7</v>
      </c>
      <c r="K58" s="16" t="s">
        <v>15</v>
      </c>
      <c r="L58" s="17">
        <v>787.9</v>
      </c>
      <c r="M58" s="16">
        <v>198.7</v>
      </c>
      <c r="N58" s="17">
        <v>764.8</v>
      </c>
      <c r="O58" s="13">
        <v>86.3</v>
      </c>
      <c r="P58" s="13">
        <v>118.7</v>
      </c>
      <c r="Q58" s="16">
        <v>9.8</v>
      </c>
    </row>
    <row r="59" spans="3:17" ht="6.75" customHeight="1">
      <c r="C59" s="11"/>
      <c r="D59" s="12"/>
      <c r="E59" s="11"/>
      <c r="F59" s="33"/>
      <c r="G59" s="20"/>
      <c r="H59" s="19"/>
      <c r="I59" s="19"/>
      <c r="J59" s="19"/>
      <c r="K59" s="20"/>
      <c r="L59" s="19"/>
      <c r="M59" s="20"/>
      <c r="N59" s="19"/>
      <c r="O59" s="11"/>
      <c r="P59" s="11"/>
      <c r="Q59" s="20"/>
    </row>
    <row r="60" spans="1:17" ht="12.75">
      <c r="A60" s="22" t="s">
        <v>69</v>
      </c>
      <c r="C60" s="26">
        <f>SUM(C3:C59)</f>
        <v>12872.5</v>
      </c>
      <c r="D60" s="27">
        <f>AVERAGE(D3:D58)</f>
        <v>59.89178571428572</v>
      </c>
      <c r="E60" s="26">
        <f aca="true" t="shared" si="1" ref="E60:Q60">SUM(E3:E59)</f>
        <v>12939.130000000001</v>
      </c>
      <c r="F60" s="34">
        <f>AVERAGE(F3:F58)</f>
        <v>1.0277484933419874</v>
      </c>
      <c r="G60" s="30">
        <f>AVERAGE(G3:G58)</f>
        <v>18.21</v>
      </c>
      <c r="H60" s="26">
        <f t="shared" si="1"/>
        <v>4237.3</v>
      </c>
      <c r="I60" s="26">
        <f t="shared" si="1"/>
        <v>1986.1999999999998</v>
      </c>
      <c r="J60" s="26">
        <f t="shared" si="1"/>
        <v>474.79999999999995</v>
      </c>
      <c r="K60" s="28">
        <f t="shared" si="1"/>
        <v>26.300000000000004</v>
      </c>
      <c r="L60" s="26">
        <f t="shared" si="1"/>
        <v>9573.130000000001</v>
      </c>
      <c r="M60" s="28">
        <f t="shared" si="1"/>
        <v>1633.4</v>
      </c>
      <c r="N60" s="26">
        <f t="shared" si="1"/>
        <v>8166.850000000001</v>
      </c>
      <c r="O60" s="26">
        <f t="shared" si="1"/>
        <v>1730.95</v>
      </c>
      <c r="P60" s="26">
        <f t="shared" si="1"/>
        <v>554.3500000000001</v>
      </c>
      <c r="Q60" s="28">
        <f t="shared" si="1"/>
        <v>288.62</v>
      </c>
    </row>
    <row r="61" spans="4:17" ht="12.75">
      <c r="D61" s="29" t="s">
        <v>70</v>
      </c>
      <c r="F61" s="29" t="s">
        <v>70</v>
      </c>
      <c r="G61" s="29" t="s">
        <v>70</v>
      </c>
      <c r="H61" s="3"/>
      <c r="I61" s="4"/>
      <c r="J61" s="4"/>
      <c r="K61" s="4"/>
      <c r="L61" s="3"/>
      <c r="M61" s="4"/>
      <c r="N61" s="3"/>
      <c r="Q61" s="6"/>
    </row>
    <row r="62" spans="4:17" ht="12.75">
      <c r="D62" s="7"/>
      <c r="H62" s="3"/>
      <c r="I62" s="4"/>
      <c r="J62" s="4"/>
      <c r="K62" s="4"/>
      <c r="L62" s="3"/>
      <c r="M62" s="4"/>
      <c r="N62" s="3"/>
      <c r="Q62" s="6"/>
    </row>
    <row r="63" spans="4:17" ht="12.75">
      <c r="D63" s="27"/>
      <c r="H63" s="3"/>
      <c r="I63" s="4"/>
      <c r="J63" s="4"/>
      <c r="K63" s="4"/>
      <c r="L63" s="3"/>
      <c r="M63" s="4"/>
      <c r="N63" s="3"/>
      <c r="Q63" s="6"/>
    </row>
    <row r="64" spans="4:17" ht="12.75">
      <c r="D64" s="7"/>
      <c r="H64" s="3"/>
      <c r="I64" s="4"/>
      <c r="J64" s="4"/>
      <c r="K64" s="4"/>
      <c r="L64" s="3"/>
      <c r="M64" s="4"/>
      <c r="N64" s="3"/>
      <c r="Q64" s="6"/>
    </row>
    <row r="65" spans="8:17" ht="12.75">
      <c r="H65" s="3"/>
      <c r="I65" s="4"/>
      <c r="J65" s="4"/>
      <c r="K65" s="4"/>
      <c r="L65" s="3"/>
      <c r="M65" s="4"/>
      <c r="N65" s="3"/>
      <c r="Q65" s="6"/>
    </row>
    <row r="66" spans="8:17" ht="12.75">
      <c r="H66" s="3"/>
      <c r="I66" s="4"/>
      <c r="J66" s="4"/>
      <c r="K66" s="4"/>
      <c r="L66" s="3"/>
      <c r="M66" s="4"/>
      <c r="N66" s="3"/>
      <c r="Q66" s="6"/>
    </row>
    <row r="67" spans="8:17" ht="12.75">
      <c r="H67" s="3"/>
      <c r="I67" s="4"/>
      <c r="J67" s="4"/>
      <c r="K67" s="4"/>
      <c r="L67" s="3"/>
      <c r="M67" s="4"/>
      <c r="N67" s="3"/>
      <c r="Q67" s="6"/>
    </row>
  </sheetData>
  <sheetProtection/>
  <autoFilter ref="A2:B58"/>
  <printOptions/>
  <pageMargins left="0.25" right="0.25" top="0.25" bottom="0.2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P3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lschaffel</dc:creator>
  <cp:keywords/>
  <dc:description/>
  <cp:lastModifiedBy>Jamie Yoder</cp:lastModifiedBy>
  <cp:lastPrinted>2008-04-04T20:14:01Z</cp:lastPrinted>
  <dcterms:created xsi:type="dcterms:W3CDTF">2007-09-04T16:34:55Z</dcterms:created>
  <dcterms:modified xsi:type="dcterms:W3CDTF">2013-08-27T17:51:23Z</dcterms:modified>
  <cp:category/>
  <cp:version/>
  <cp:contentType/>
  <cp:contentStatus/>
</cp:coreProperties>
</file>